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Sheet1!$A$4:$O$29</definedName>
    <definedName name="_xlnm.Print_Titles" localSheetId="0">Sheet1!$3:$3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<sst xmlns="http://schemas.openxmlformats.org/spreadsheetml/2006/main" count="167" uniqueCount="95">
  <si>
    <t>广水市2025年国家粮油规模种植主体单产提升项目实施主体奖补资金拟拨付汇总表（水稻）</t>
  </si>
  <si>
    <t>单位：亩.公斤.户</t>
  </si>
  <si>
    <t>序号</t>
  </si>
  <si>
    <t>镇办</t>
  </si>
  <si>
    <t>项目实施主体名称</t>
  </si>
  <si>
    <t>负责人 姓名</t>
  </si>
  <si>
    <t>作物类型</t>
  </si>
  <si>
    <t>主要种植品种</t>
  </si>
  <si>
    <t>申报采取技术措施种植面积</t>
  </si>
  <si>
    <t>申报目标单产</t>
  </si>
  <si>
    <t>收获实测单产</t>
  </si>
  <si>
    <t>前三年
单产均值</t>
  </si>
  <si>
    <t>提升比例</t>
  </si>
  <si>
    <t>拟奖补
标准</t>
  </si>
  <si>
    <t>拟奖补
金额</t>
  </si>
  <si>
    <t>带动户数</t>
  </si>
  <si>
    <t>备注</t>
  </si>
  <si>
    <t>蔡河镇</t>
  </si>
  <si>
    <t>广水市兵行堂种养殖专业合作社</t>
  </si>
  <si>
    <t>周*</t>
  </si>
  <si>
    <t>水稻</t>
  </si>
  <si>
    <t>C两优华占</t>
  </si>
  <si>
    <t>30元/亩</t>
  </si>
  <si>
    <t>陈巷镇</t>
  </si>
  <si>
    <t>广水市幸福田园种植专业合作社</t>
  </si>
  <si>
    <t>刘*</t>
  </si>
  <si>
    <t>缘两优968</t>
  </si>
  <si>
    <t>城郊办事处</t>
  </si>
  <si>
    <t>广水市惠和种植专业合作社</t>
  </si>
  <si>
    <t>丁*</t>
  </si>
  <si>
    <t>珠两优5298</t>
  </si>
  <si>
    <t>关庙镇</t>
  </si>
  <si>
    <t>广水市关天种养殖专业合作社</t>
  </si>
  <si>
    <t>彭*玲</t>
  </si>
  <si>
    <t>飓两优玉占</t>
  </si>
  <si>
    <t>广水办事处</t>
  </si>
  <si>
    <t>广水市鑫农共富运营管理有限公司</t>
  </si>
  <si>
    <t>黄*峰</t>
  </si>
  <si>
    <t>隆两优534</t>
  </si>
  <si>
    <t>郝店镇</t>
  </si>
  <si>
    <t>广水市融军种养殖专业合作社</t>
  </si>
  <si>
    <t>闵*</t>
  </si>
  <si>
    <t>晶两优534</t>
  </si>
  <si>
    <t>广水市郝店镇种植大户</t>
  </si>
  <si>
    <t>李*保</t>
  </si>
  <si>
    <t>李店镇</t>
  </si>
  <si>
    <t>广水市李店镇家鹏种养殖专业合作社</t>
  </si>
  <si>
    <t>张*鹏</t>
  </si>
  <si>
    <t>广水市李店镇平朝农民专业合作社</t>
  </si>
  <si>
    <t>易*朝</t>
  </si>
  <si>
    <t>骆店镇</t>
  </si>
  <si>
    <t>广水市骆联运营管理有限公司</t>
  </si>
  <si>
    <t>彭*国</t>
  </si>
  <si>
    <t>和两优1177</t>
  </si>
  <si>
    <t>广水市老兵种植专业合作社</t>
  </si>
  <si>
    <t>周*文</t>
  </si>
  <si>
    <t>马坪镇</t>
  </si>
  <si>
    <t>广水市马坪镇颂麒生态种植家庭农场</t>
  </si>
  <si>
    <t>颜*</t>
  </si>
  <si>
    <t>华盛优382</t>
  </si>
  <si>
    <t>十里办事处</t>
  </si>
  <si>
    <t>广水市益新运营管理有限公司</t>
  </si>
  <si>
    <t>邱*虎</t>
  </si>
  <si>
    <t>广水市保权种养殖专业合作社</t>
  </si>
  <si>
    <t>陈*权</t>
  </si>
  <si>
    <t>湖北十里农禾农业服务有限公司</t>
  </si>
  <si>
    <t>连*玲</t>
  </si>
  <si>
    <t>全优542</t>
  </si>
  <si>
    <t>太平镇</t>
  </si>
  <si>
    <t>广水市丰盛种植家庭农场</t>
  </si>
  <si>
    <t>裴*军</t>
  </si>
  <si>
    <t>广水市太平镇志成农民专业合作社</t>
  </si>
  <si>
    <t>戈*成</t>
  </si>
  <si>
    <t>玮两优534</t>
  </si>
  <si>
    <t>吴店镇</t>
  </si>
  <si>
    <t>广水市六赢种植专业合作社</t>
  </si>
  <si>
    <t>李*宏</t>
  </si>
  <si>
    <t>广水市渡槽种养殖专业合作社</t>
  </si>
  <si>
    <t>沈*波</t>
  </si>
  <si>
    <t>武胜关镇</t>
  </si>
  <si>
    <t>广水市文晖种养殖专业合作社</t>
  </si>
  <si>
    <t>丁*平</t>
  </si>
  <si>
    <t>广水市开发区艳阳天农业机械专业合作社</t>
  </si>
  <si>
    <t>陈*军</t>
  </si>
  <si>
    <t>余店镇</t>
  </si>
  <si>
    <t>广水市余店青禾种养殖专业合作社</t>
  </si>
  <si>
    <t>程*</t>
  </si>
  <si>
    <t>广水市颖瑞种养殖专业合作社</t>
  </si>
  <si>
    <t>程*卫</t>
  </si>
  <si>
    <t>长岭镇</t>
  </si>
  <si>
    <t>广水市胡军种养殖专业合作社</t>
  </si>
  <si>
    <t>胡*</t>
  </si>
  <si>
    <t>广水市禾泽种植专业合作社</t>
  </si>
  <si>
    <t>黄*</t>
  </si>
  <si>
    <t>臻两优5438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</si>
</sst>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2"/>
      <name val="宋体"/>
      <charset val="134"/>
    </font>
    <font>
      <b/>
      <sz val="20"/>
      <name val="宋体"/>
      <charset val="134"/>
    </font>
    <font>
      <sz val="10"/>
      <name val="宋体"/>
      <charset val="134"/>
    </font>
    <font>
      <b/>
      <sz val="1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0" fillId="0" borderId="0" xfId="0" applyFont="1" applyFill="1">
      <alignment vertical="center"/>
    </xf>
    <xf numFmtId="0" fontId="0" fillId="0" borderId="0" xfId="0" applyFont="1" applyFill="1"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BE9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9"/>
  <sheetViews>
    <sheetView tabSelected="1" zoomScaleSheetLayoutView="60" workbookViewId="0">
      <selection activeCell="F32" sqref="F32"/>
    </sheetView>
  </sheetViews>
  <sheetFormatPr defaultColWidth="9" defaultRowHeight="14.25"/>
  <cols>
    <col min="1" max="1" width="3.875" style="1" customWidth="1"/>
    <col min="2" max="2" width="10" style="1" customWidth="1"/>
    <col min="3" max="3" width="29.875" style="1" customWidth="1"/>
    <col min="4" max="4" width="7.125" style="1" customWidth="1"/>
    <col min="5" max="5" width="8.125" style="1" customWidth="1"/>
    <col min="6" max="6" width="12.125" style="1" customWidth="1"/>
    <col min="7" max="7" width="8.375" style="1" customWidth="1"/>
    <col min="8" max="8" width="9.25" style="1" customWidth="1"/>
    <col min="9" max="10" width="8.375" style="2" customWidth="1"/>
    <col min="11" max="12" width="7.875" style="1" customWidth="1"/>
    <col min="13" max="13" width="10.25" style="1" customWidth="1"/>
    <col min="14" max="14" width="7.625" style="2" customWidth="1"/>
    <col min="15" max="15" width="5.5" style="1" customWidth="1"/>
    <col min="16" max="16384" width="9" style="1"/>
  </cols>
  <sheetData>
    <row r="1" ht="25" customHeight="1" spans="1:15">
      <c r="A1" s="3" t="s">
        <v>0</v>
      </c>
      <c r="B1" s="3"/>
      <c r="C1" s="3"/>
      <c r="D1" s="3"/>
      <c r="E1" s="3"/>
      <c r="F1" s="3"/>
      <c r="G1" s="3"/>
      <c r="H1" s="3"/>
      <c r="I1" s="3"/>
      <c r="J1" s="3"/>
      <c r="K1" s="3"/>
      <c r="L1" s="3"/>
      <c r="M1" s="3"/>
      <c r="N1" s="3"/>
      <c r="O1" s="3"/>
    </row>
    <row r="2" ht="16" customHeight="1" spans="1:15">
      <c r="A2" s="3"/>
      <c r="B2" s="3"/>
      <c r="C2" s="3"/>
      <c r="D2" s="3"/>
      <c r="E2" s="3"/>
      <c r="F2" s="3"/>
      <c r="G2" s="3"/>
      <c r="H2" s="4" t="s">
        <v>1</v>
      </c>
      <c r="I2" s="4"/>
      <c r="J2" s="4"/>
      <c r="K2" s="4"/>
      <c r="L2" s="4"/>
      <c r="M2" s="4"/>
      <c r="N2" s="4"/>
      <c r="O2" s="4"/>
    </row>
    <row r="3" ht="43" customHeight="1" spans="1:15">
      <c r="A3" s="5" t="s">
        <v>2</v>
      </c>
      <c r="B3" s="5" t="s">
        <v>3</v>
      </c>
      <c r="C3" s="5" t="s">
        <v>4</v>
      </c>
      <c r="D3" s="5" t="s">
        <v>5</v>
      </c>
      <c r="E3" s="5" t="s">
        <v>6</v>
      </c>
      <c r="F3" s="5" t="s">
        <v>7</v>
      </c>
      <c r="G3" s="5" t="s">
        <v>8</v>
      </c>
      <c r="H3" s="5" t="s">
        <v>9</v>
      </c>
      <c r="I3" s="5" t="s">
        <v>10</v>
      </c>
      <c r="J3" s="5" t="s">
        <v>11</v>
      </c>
      <c r="K3" s="5" t="s">
        <v>12</v>
      </c>
      <c r="L3" s="5" t="s">
        <v>13</v>
      </c>
      <c r="M3" s="5" t="s">
        <v>14</v>
      </c>
      <c r="N3" s="5" t="s">
        <v>15</v>
      </c>
      <c r="O3" s="5" t="s">
        <v>16</v>
      </c>
    </row>
    <row r="4" ht="16" customHeight="1" spans="1:15">
      <c r="A4" s="5"/>
      <c r="B4" s="5"/>
      <c r="C4" s="5"/>
      <c r="D4" s="5"/>
      <c r="E4" s="5"/>
      <c r="F4" s="5"/>
      <c r="G4" s="5">
        <f>SUM(G5:G29)</f>
        <v>66800</v>
      </c>
      <c r="H4" s="5"/>
      <c r="I4" s="5"/>
      <c r="J4" s="5"/>
      <c r="K4" s="5"/>
      <c r="L4" s="5"/>
      <c r="M4" s="5">
        <f>SUM(M5:M29)</f>
        <v>2000000</v>
      </c>
      <c r="N4" s="5">
        <f>SUM(N5:N29)</f>
        <v>4011</v>
      </c>
      <c r="O4" s="5"/>
    </row>
    <row r="5" ht="16" customHeight="1" spans="1:15">
      <c r="A5" s="6">
        <v>1</v>
      </c>
      <c r="B5" s="6" t="s">
        <v>17</v>
      </c>
      <c r="C5" s="6" t="s">
        <v>18</v>
      </c>
      <c r="D5" s="6" t="s">
        <v>19</v>
      </c>
      <c r="E5" s="6" t="s">
        <v>20</v>
      </c>
      <c r="F5" s="6" t="s">
        <v>21</v>
      </c>
      <c r="G5" s="6">
        <v>2050</v>
      </c>
      <c r="H5" s="7">
        <v>617</v>
      </c>
      <c r="I5" s="7">
        <v>618.43</v>
      </c>
      <c r="J5" s="6">
        <v>599.36</v>
      </c>
      <c r="K5" s="8">
        <f>(I5-J5)/J5</f>
        <v>0.0318</v>
      </c>
      <c r="L5" s="7" t="s">
        <v>22</v>
      </c>
      <c r="M5" s="7">
        <v>61500</v>
      </c>
      <c r="N5" s="6">
        <v>153</v>
      </c>
      <c r="O5" s="6"/>
    </row>
    <row r="6" ht="16" customHeight="1" spans="1:15">
      <c r="A6" s="6">
        <v>2</v>
      </c>
      <c r="B6" s="6" t="s">
        <v>23</v>
      </c>
      <c r="C6" s="6" t="s">
        <v>24</v>
      </c>
      <c r="D6" s="6" t="s">
        <v>25</v>
      </c>
      <c r="E6" s="6" t="s">
        <v>20</v>
      </c>
      <c r="F6" s="6" t="s">
        <v>26</v>
      </c>
      <c r="G6" s="6">
        <v>2860</v>
      </c>
      <c r="H6" s="7">
        <v>617</v>
      </c>
      <c r="I6" s="7">
        <v>617.79</v>
      </c>
      <c r="J6" s="6">
        <v>599.36</v>
      </c>
      <c r="K6" s="8">
        <f t="shared" ref="K6:K29" si="0">(I6-J6)/J6</f>
        <v>0.0307</v>
      </c>
      <c r="L6" s="7" t="s">
        <v>22</v>
      </c>
      <c r="M6" s="7">
        <v>85800</v>
      </c>
      <c r="N6" s="6">
        <v>144</v>
      </c>
      <c r="O6" s="6"/>
    </row>
    <row r="7" ht="16" customHeight="1" spans="1:15">
      <c r="A7" s="6">
        <v>3</v>
      </c>
      <c r="B7" s="6" t="s">
        <v>27</v>
      </c>
      <c r="C7" s="6" t="s">
        <v>28</v>
      </c>
      <c r="D7" s="6" t="s">
        <v>29</v>
      </c>
      <c r="E7" s="6" t="s">
        <v>20</v>
      </c>
      <c r="F7" s="6" t="s">
        <v>30</v>
      </c>
      <c r="G7" s="6">
        <v>3115</v>
      </c>
      <c r="H7" s="7">
        <v>617</v>
      </c>
      <c r="I7" s="7">
        <v>621.4</v>
      </c>
      <c r="J7" s="6">
        <v>599.36</v>
      </c>
      <c r="K7" s="8">
        <f t="shared" si="0"/>
        <v>0.0368</v>
      </c>
      <c r="L7" s="7" t="s">
        <v>22</v>
      </c>
      <c r="M7" s="7">
        <v>93450</v>
      </c>
      <c r="N7" s="6">
        <v>173</v>
      </c>
      <c r="O7" s="6"/>
    </row>
    <row r="8" ht="16" customHeight="1" spans="1:15">
      <c r="A8" s="6">
        <v>4</v>
      </c>
      <c r="B8" s="6" t="s">
        <v>31</v>
      </c>
      <c r="C8" s="6" t="s">
        <v>32</v>
      </c>
      <c r="D8" s="6" t="s">
        <v>33</v>
      </c>
      <c r="E8" s="6" t="s">
        <v>20</v>
      </c>
      <c r="F8" s="6" t="s">
        <v>34</v>
      </c>
      <c r="G8" s="6">
        <v>2950</v>
      </c>
      <c r="H8" s="7">
        <v>617</v>
      </c>
      <c r="I8" s="7">
        <v>617.47</v>
      </c>
      <c r="J8" s="6">
        <v>599.36</v>
      </c>
      <c r="K8" s="8">
        <f t="shared" si="0"/>
        <v>0.0302</v>
      </c>
      <c r="L8" s="7" t="s">
        <v>22</v>
      </c>
      <c r="M8" s="7">
        <v>88500</v>
      </c>
      <c r="N8" s="6">
        <v>205</v>
      </c>
      <c r="O8" s="6"/>
    </row>
    <row r="9" ht="16" customHeight="1" spans="1:15">
      <c r="A9" s="6">
        <v>5</v>
      </c>
      <c r="B9" s="6" t="s">
        <v>35</v>
      </c>
      <c r="C9" s="6" t="s">
        <v>36</v>
      </c>
      <c r="D9" s="6" t="s">
        <v>37</v>
      </c>
      <c r="E9" s="6" t="s">
        <v>20</v>
      </c>
      <c r="F9" s="6" t="s">
        <v>38</v>
      </c>
      <c r="G9" s="6">
        <v>2350</v>
      </c>
      <c r="H9" s="7">
        <v>617</v>
      </c>
      <c r="I9" s="7">
        <v>619.51</v>
      </c>
      <c r="J9" s="6">
        <v>599.36</v>
      </c>
      <c r="K9" s="8">
        <f t="shared" si="0"/>
        <v>0.0336</v>
      </c>
      <c r="L9" s="7" t="s">
        <v>22</v>
      </c>
      <c r="M9" s="7">
        <v>70500</v>
      </c>
      <c r="N9" s="6">
        <v>158</v>
      </c>
      <c r="O9" s="6"/>
    </row>
    <row r="10" ht="16" customHeight="1" spans="1:15">
      <c r="A10" s="6">
        <v>6</v>
      </c>
      <c r="B10" s="6" t="s">
        <v>39</v>
      </c>
      <c r="C10" s="6" t="s">
        <v>40</v>
      </c>
      <c r="D10" s="6" t="s">
        <v>41</v>
      </c>
      <c r="E10" s="6" t="s">
        <v>20</v>
      </c>
      <c r="F10" s="6" t="s">
        <v>42</v>
      </c>
      <c r="G10" s="6">
        <v>3420</v>
      </c>
      <c r="H10" s="7">
        <v>617</v>
      </c>
      <c r="I10" s="7">
        <v>620.78</v>
      </c>
      <c r="J10" s="6">
        <v>599.36</v>
      </c>
      <c r="K10" s="8">
        <f t="shared" si="0"/>
        <v>0.0357</v>
      </c>
      <c r="L10" s="7" t="s">
        <v>22</v>
      </c>
      <c r="M10" s="7">
        <v>102600</v>
      </c>
      <c r="N10" s="6">
        <v>207</v>
      </c>
      <c r="O10" s="6"/>
    </row>
    <row r="11" ht="16" customHeight="1" spans="1:15">
      <c r="A11" s="6">
        <v>7</v>
      </c>
      <c r="B11" s="6" t="s">
        <v>39</v>
      </c>
      <c r="C11" s="6" t="s">
        <v>43</v>
      </c>
      <c r="D11" s="6" t="s">
        <v>44</v>
      </c>
      <c r="E11" s="6" t="s">
        <v>20</v>
      </c>
      <c r="F11" s="6" t="s">
        <v>30</v>
      </c>
      <c r="G11" s="6">
        <v>2130</v>
      </c>
      <c r="H11" s="7">
        <v>617</v>
      </c>
      <c r="I11" s="7">
        <v>615.87</v>
      </c>
      <c r="J11" s="6">
        <v>599.36</v>
      </c>
      <c r="K11" s="8">
        <f t="shared" si="0"/>
        <v>0.0275</v>
      </c>
      <c r="L11" s="7" t="s">
        <v>22</v>
      </c>
      <c r="M11" s="7">
        <v>63900</v>
      </c>
      <c r="N11" s="6">
        <v>147</v>
      </c>
      <c r="O11" s="6"/>
    </row>
    <row r="12" ht="16" customHeight="1" spans="1:15">
      <c r="A12" s="6">
        <v>8</v>
      </c>
      <c r="B12" s="6" t="s">
        <v>45</v>
      </c>
      <c r="C12" s="6" t="s">
        <v>46</v>
      </c>
      <c r="D12" s="6" t="s">
        <v>47</v>
      </c>
      <c r="E12" s="6" t="s">
        <v>20</v>
      </c>
      <c r="F12" s="6" t="s">
        <v>30</v>
      </c>
      <c r="G12" s="6">
        <v>3270</v>
      </c>
      <c r="H12" s="7">
        <v>617</v>
      </c>
      <c r="I12" s="7">
        <v>619.97</v>
      </c>
      <c r="J12" s="6">
        <v>599.36</v>
      </c>
      <c r="K12" s="8">
        <f t="shared" si="0"/>
        <v>0.0344</v>
      </c>
      <c r="L12" s="7" t="s">
        <v>22</v>
      </c>
      <c r="M12" s="7">
        <v>98100</v>
      </c>
      <c r="N12" s="6">
        <v>208</v>
      </c>
      <c r="O12" s="6"/>
    </row>
    <row r="13" ht="16" customHeight="1" spans="1:15">
      <c r="A13" s="6">
        <v>9</v>
      </c>
      <c r="B13" s="6" t="s">
        <v>45</v>
      </c>
      <c r="C13" s="6" t="s">
        <v>48</v>
      </c>
      <c r="D13" s="6" t="s">
        <v>49</v>
      </c>
      <c r="E13" s="6" t="s">
        <v>20</v>
      </c>
      <c r="F13" s="6" t="s">
        <v>30</v>
      </c>
      <c r="G13" s="6">
        <v>3165</v>
      </c>
      <c r="H13" s="7">
        <v>617</v>
      </c>
      <c r="I13" s="7">
        <v>618.3</v>
      </c>
      <c r="J13" s="6">
        <v>599.36</v>
      </c>
      <c r="K13" s="8">
        <f t="shared" si="0"/>
        <v>0.0316</v>
      </c>
      <c r="L13" s="7" t="s">
        <v>22</v>
      </c>
      <c r="M13" s="7">
        <v>94950</v>
      </c>
      <c r="N13" s="6">
        <v>181</v>
      </c>
      <c r="O13" s="6"/>
    </row>
    <row r="14" ht="16" customHeight="1" spans="1:15">
      <c r="A14" s="6">
        <v>10</v>
      </c>
      <c r="B14" s="6" t="s">
        <v>50</v>
      </c>
      <c r="C14" s="6" t="s">
        <v>51</v>
      </c>
      <c r="D14" s="6" t="s">
        <v>52</v>
      </c>
      <c r="E14" s="6" t="s">
        <v>20</v>
      </c>
      <c r="F14" s="6" t="s">
        <v>53</v>
      </c>
      <c r="G14" s="6">
        <v>2100</v>
      </c>
      <c r="H14" s="7">
        <v>617</v>
      </c>
      <c r="I14" s="7">
        <v>619.76</v>
      </c>
      <c r="J14" s="6">
        <v>599.36</v>
      </c>
      <c r="K14" s="8">
        <f t="shared" si="0"/>
        <v>0.034</v>
      </c>
      <c r="L14" s="7" t="s">
        <v>22</v>
      </c>
      <c r="M14" s="7">
        <v>63000</v>
      </c>
      <c r="N14" s="6">
        <v>190</v>
      </c>
      <c r="O14" s="6"/>
    </row>
    <row r="15" ht="16" customHeight="1" spans="1:15">
      <c r="A15" s="6">
        <v>11</v>
      </c>
      <c r="B15" s="6" t="s">
        <v>50</v>
      </c>
      <c r="C15" s="6" t="s">
        <v>54</v>
      </c>
      <c r="D15" s="6" t="s">
        <v>55</v>
      </c>
      <c r="E15" s="6" t="s">
        <v>20</v>
      </c>
      <c r="F15" s="6" t="s">
        <v>53</v>
      </c>
      <c r="G15" s="6">
        <v>2060</v>
      </c>
      <c r="H15" s="7">
        <v>617</v>
      </c>
      <c r="I15" s="7">
        <v>615.94</v>
      </c>
      <c r="J15" s="6">
        <v>599.36</v>
      </c>
      <c r="K15" s="8">
        <f t="shared" si="0"/>
        <v>0.0277</v>
      </c>
      <c r="L15" s="7" t="s">
        <v>22</v>
      </c>
      <c r="M15" s="7">
        <v>61800</v>
      </c>
      <c r="N15" s="6">
        <v>161</v>
      </c>
      <c r="O15" s="6"/>
    </row>
    <row r="16" ht="16" customHeight="1" spans="1:15">
      <c r="A16" s="6">
        <v>12</v>
      </c>
      <c r="B16" s="6" t="s">
        <v>56</v>
      </c>
      <c r="C16" s="6" t="s">
        <v>57</v>
      </c>
      <c r="D16" s="6" t="s">
        <v>58</v>
      </c>
      <c r="E16" s="6" t="s">
        <v>20</v>
      </c>
      <c r="F16" s="6" t="s">
        <v>59</v>
      </c>
      <c r="G16" s="6">
        <v>2960</v>
      </c>
      <c r="H16" s="7">
        <v>617</v>
      </c>
      <c r="I16" s="7">
        <v>616.62</v>
      </c>
      <c r="J16" s="6">
        <v>599.36</v>
      </c>
      <c r="K16" s="8">
        <f t="shared" si="0"/>
        <v>0.0288</v>
      </c>
      <c r="L16" s="7" t="s">
        <v>22</v>
      </c>
      <c r="M16" s="7">
        <v>88800</v>
      </c>
      <c r="N16" s="6">
        <v>123</v>
      </c>
      <c r="O16" s="6"/>
    </row>
    <row r="17" ht="16" customHeight="1" spans="1:15">
      <c r="A17" s="6">
        <v>13</v>
      </c>
      <c r="B17" s="6" t="s">
        <v>60</v>
      </c>
      <c r="C17" s="6" t="s">
        <v>61</v>
      </c>
      <c r="D17" s="6" t="s">
        <v>62</v>
      </c>
      <c r="E17" s="6" t="s">
        <v>20</v>
      </c>
      <c r="F17" s="6" t="s">
        <v>21</v>
      </c>
      <c r="G17" s="6">
        <v>2500</v>
      </c>
      <c r="H17" s="7">
        <v>617</v>
      </c>
      <c r="I17" s="7">
        <v>616.49</v>
      </c>
      <c r="J17" s="6">
        <v>599.36</v>
      </c>
      <c r="K17" s="8">
        <f t="shared" si="0"/>
        <v>0.0286</v>
      </c>
      <c r="L17" s="7" t="s">
        <v>22</v>
      </c>
      <c r="M17" s="7">
        <v>75000</v>
      </c>
      <c r="N17" s="6">
        <v>109</v>
      </c>
      <c r="O17" s="6"/>
    </row>
    <row r="18" ht="16" customHeight="1" spans="1:15">
      <c r="A18" s="6">
        <v>14</v>
      </c>
      <c r="B18" s="6" t="s">
        <v>60</v>
      </c>
      <c r="C18" s="6" t="s">
        <v>63</v>
      </c>
      <c r="D18" s="6" t="s">
        <v>64</v>
      </c>
      <c r="E18" s="6" t="s">
        <v>20</v>
      </c>
      <c r="F18" s="6" t="s">
        <v>21</v>
      </c>
      <c r="G18" s="6">
        <v>2900</v>
      </c>
      <c r="H18" s="7">
        <v>617</v>
      </c>
      <c r="I18" s="7">
        <v>617.49</v>
      </c>
      <c r="J18" s="6">
        <v>599.36</v>
      </c>
      <c r="K18" s="8">
        <f t="shared" si="0"/>
        <v>0.0302</v>
      </c>
      <c r="L18" s="7" t="s">
        <v>22</v>
      </c>
      <c r="M18" s="7">
        <v>87000</v>
      </c>
      <c r="N18" s="6">
        <v>118</v>
      </c>
      <c r="O18" s="6"/>
    </row>
    <row r="19" ht="16" customHeight="1" spans="1:15">
      <c r="A19" s="6">
        <v>15</v>
      </c>
      <c r="B19" s="6" t="s">
        <v>60</v>
      </c>
      <c r="C19" s="6" t="s">
        <v>65</v>
      </c>
      <c r="D19" s="6" t="s">
        <v>66</v>
      </c>
      <c r="E19" s="6" t="s">
        <v>20</v>
      </c>
      <c r="F19" s="6" t="s">
        <v>67</v>
      </c>
      <c r="G19" s="6">
        <v>2600</v>
      </c>
      <c r="H19" s="7">
        <v>617</v>
      </c>
      <c r="I19" s="7">
        <v>619.63</v>
      </c>
      <c r="J19" s="6">
        <v>599.36</v>
      </c>
      <c r="K19" s="8">
        <f t="shared" si="0"/>
        <v>0.0338</v>
      </c>
      <c r="L19" s="7" t="s">
        <v>22</v>
      </c>
      <c r="M19" s="7">
        <v>78000</v>
      </c>
      <c r="N19" s="6">
        <v>243</v>
      </c>
      <c r="O19" s="6"/>
    </row>
    <row r="20" ht="16" customHeight="1" spans="1:15">
      <c r="A20" s="6">
        <v>16</v>
      </c>
      <c r="B20" s="6" t="s">
        <v>68</v>
      </c>
      <c r="C20" s="6" t="s">
        <v>69</v>
      </c>
      <c r="D20" s="6" t="s">
        <v>70</v>
      </c>
      <c r="E20" s="6" t="s">
        <v>20</v>
      </c>
      <c r="F20" s="6" t="s">
        <v>30</v>
      </c>
      <c r="G20" s="6">
        <v>2870</v>
      </c>
      <c r="H20" s="7">
        <v>617</v>
      </c>
      <c r="I20" s="7">
        <v>620.41</v>
      </c>
      <c r="J20" s="6">
        <v>599.36</v>
      </c>
      <c r="K20" s="8">
        <f t="shared" si="0"/>
        <v>0.0351</v>
      </c>
      <c r="L20" s="7" t="s">
        <v>22</v>
      </c>
      <c r="M20" s="7">
        <v>86100</v>
      </c>
      <c r="N20" s="6">
        <v>132</v>
      </c>
      <c r="O20" s="6"/>
    </row>
    <row r="21" ht="16" customHeight="1" spans="1:15">
      <c r="A21" s="6">
        <v>17</v>
      </c>
      <c r="B21" s="6" t="s">
        <v>68</v>
      </c>
      <c r="C21" s="6" t="s">
        <v>71</v>
      </c>
      <c r="D21" s="6" t="s">
        <v>72</v>
      </c>
      <c r="E21" s="6" t="s">
        <v>20</v>
      </c>
      <c r="F21" s="6" t="s">
        <v>73</v>
      </c>
      <c r="G21" s="6">
        <v>2900</v>
      </c>
      <c r="H21" s="7">
        <v>617</v>
      </c>
      <c r="I21" s="7">
        <v>618.08</v>
      </c>
      <c r="J21" s="6">
        <v>599.36</v>
      </c>
      <c r="K21" s="8">
        <f t="shared" si="0"/>
        <v>0.0312</v>
      </c>
      <c r="L21" s="7" t="s">
        <v>22</v>
      </c>
      <c r="M21" s="7">
        <v>87000</v>
      </c>
      <c r="N21" s="6">
        <v>149</v>
      </c>
      <c r="O21" s="6"/>
    </row>
    <row r="22" ht="16" customHeight="1" spans="1:15">
      <c r="A22" s="6">
        <v>18</v>
      </c>
      <c r="B22" s="6" t="s">
        <v>74</v>
      </c>
      <c r="C22" s="6" t="s">
        <v>75</v>
      </c>
      <c r="D22" s="6" t="s">
        <v>76</v>
      </c>
      <c r="E22" s="6" t="s">
        <v>20</v>
      </c>
      <c r="F22" s="6" t="s">
        <v>34</v>
      </c>
      <c r="G22" s="6">
        <v>2250</v>
      </c>
      <c r="H22" s="7">
        <v>617</v>
      </c>
      <c r="I22" s="7">
        <v>617.05</v>
      </c>
      <c r="J22" s="6">
        <v>599.36</v>
      </c>
      <c r="K22" s="8">
        <f t="shared" si="0"/>
        <v>0.0295</v>
      </c>
      <c r="L22" s="7" t="s">
        <v>22</v>
      </c>
      <c r="M22" s="7">
        <v>67500</v>
      </c>
      <c r="N22" s="6">
        <v>115</v>
      </c>
      <c r="O22" s="6"/>
    </row>
    <row r="23" ht="16" customHeight="1" spans="1:15">
      <c r="A23" s="6">
        <v>19</v>
      </c>
      <c r="B23" s="6" t="s">
        <v>74</v>
      </c>
      <c r="C23" s="6" t="s">
        <v>77</v>
      </c>
      <c r="D23" s="6" t="s">
        <v>78</v>
      </c>
      <c r="E23" s="6" t="s">
        <v>20</v>
      </c>
      <c r="F23" s="6" t="s">
        <v>34</v>
      </c>
      <c r="G23" s="6">
        <v>2200</v>
      </c>
      <c r="H23" s="7">
        <v>617</v>
      </c>
      <c r="I23" s="7">
        <v>620.55</v>
      </c>
      <c r="J23" s="6">
        <v>599.36</v>
      </c>
      <c r="K23" s="8">
        <f t="shared" si="0"/>
        <v>0.0354</v>
      </c>
      <c r="L23" s="7" t="s">
        <v>22</v>
      </c>
      <c r="M23" s="7">
        <v>66000</v>
      </c>
      <c r="N23" s="6">
        <v>137</v>
      </c>
      <c r="O23" s="6"/>
    </row>
    <row r="24" ht="16" customHeight="1" spans="1:15">
      <c r="A24" s="6">
        <v>20</v>
      </c>
      <c r="B24" s="6" t="s">
        <v>79</v>
      </c>
      <c r="C24" s="6" t="s">
        <v>80</v>
      </c>
      <c r="D24" s="6" t="s">
        <v>81</v>
      </c>
      <c r="E24" s="6" t="s">
        <v>20</v>
      </c>
      <c r="F24" s="6" t="s">
        <v>42</v>
      </c>
      <c r="G24" s="6">
        <v>3300</v>
      </c>
      <c r="H24" s="7">
        <v>617</v>
      </c>
      <c r="I24" s="7">
        <v>617.96</v>
      </c>
      <c r="J24" s="6">
        <v>599.36</v>
      </c>
      <c r="K24" s="8">
        <f t="shared" si="0"/>
        <v>0.031</v>
      </c>
      <c r="L24" s="7" t="s">
        <v>22</v>
      </c>
      <c r="M24" s="7">
        <v>99000</v>
      </c>
      <c r="N24" s="6">
        <v>214</v>
      </c>
      <c r="O24" s="6"/>
    </row>
    <row r="25" ht="16" customHeight="1" spans="1:15">
      <c r="A25" s="6">
        <v>21</v>
      </c>
      <c r="B25" s="6" t="s">
        <v>79</v>
      </c>
      <c r="C25" s="6" t="s">
        <v>82</v>
      </c>
      <c r="D25" s="6" t="s">
        <v>83</v>
      </c>
      <c r="E25" s="6" t="s">
        <v>20</v>
      </c>
      <c r="F25" s="6" t="s">
        <v>42</v>
      </c>
      <c r="G25" s="6">
        <v>2850</v>
      </c>
      <c r="H25" s="7">
        <v>617</v>
      </c>
      <c r="I25" s="7">
        <v>617.03</v>
      </c>
      <c r="J25" s="6">
        <v>599.36</v>
      </c>
      <c r="K25" s="8">
        <f t="shared" si="0"/>
        <v>0.0295</v>
      </c>
      <c r="L25" s="7" t="s">
        <v>22</v>
      </c>
      <c r="M25" s="7">
        <v>85500</v>
      </c>
      <c r="N25" s="6">
        <v>151</v>
      </c>
      <c r="O25" s="6"/>
    </row>
    <row r="26" ht="16" customHeight="1" spans="1:15">
      <c r="A26" s="6">
        <v>22</v>
      </c>
      <c r="B26" s="6" t="s">
        <v>84</v>
      </c>
      <c r="C26" s="6" t="s">
        <v>85</v>
      </c>
      <c r="D26" s="6" t="s">
        <v>86</v>
      </c>
      <c r="E26" s="6" t="s">
        <v>20</v>
      </c>
      <c r="F26" s="6" t="s">
        <v>34</v>
      </c>
      <c r="G26" s="6">
        <v>2370</v>
      </c>
      <c r="H26" s="7">
        <v>617</v>
      </c>
      <c r="I26" s="7">
        <v>618.95</v>
      </c>
      <c r="J26" s="6">
        <v>599.36</v>
      </c>
      <c r="K26" s="8">
        <f t="shared" si="0"/>
        <v>0.0327</v>
      </c>
      <c r="L26" s="7" t="s">
        <v>22</v>
      </c>
      <c r="M26" s="7">
        <v>71100</v>
      </c>
      <c r="N26" s="6">
        <v>154</v>
      </c>
      <c r="O26" s="6"/>
    </row>
    <row r="27" ht="16" customHeight="1" spans="1:15">
      <c r="A27" s="6">
        <v>23</v>
      </c>
      <c r="B27" s="6" t="s">
        <v>84</v>
      </c>
      <c r="C27" s="6" t="s">
        <v>87</v>
      </c>
      <c r="D27" s="6" t="s">
        <v>88</v>
      </c>
      <c r="E27" s="6" t="s">
        <v>20</v>
      </c>
      <c r="F27" s="6" t="s">
        <v>34</v>
      </c>
      <c r="G27" s="6">
        <v>2450</v>
      </c>
      <c r="H27" s="7">
        <v>617</v>
      </c>
      <c r="I27" s="7">
        <v>616.13</v>
      </c>
      <c r="J27" s="6">
        <v>599.36</v>
      </c>
      <c r="K27" s="8">
        <f t="shared" si="0"/>
        <v>0.028</v>
      </c>
      <c r="L27" s="7" t="s">
        <v>22</v>
      </c>
      <c r="M27" s="7">
        <v>69500</v>
      </c>
      <c r="N27" s="6">
        <v>107</v>
      </c>
      <c r="O27" s="6"/>
    </row>
    <row r="28" ht="16" customHeight="1" spans="1:15">
      <c r="A28" s="6">
        <v>24</v>
      </c>
      <c r="B28" s="6" t="s">
        <v>89</v>
      </c>
      <c r="C28" s="6" t="s">
        <v>90</v>
      </c>
      <c r="D28" s="6" t="s">
        <v>91</v>
      </c>
      <c r="E28" s="6" t="s">
        <v>20</v>
      </c>
      <c r="F28" s="6" t="s">
        <v>30</v>
      </c>
      <c r="G28" s="6">
        <v>3530</v>
      </c>
      <c r="H28" s="7">
        <v>617</v>
      </c>
      <c r="I28" s="7">
        <v>620.12</v>
      </c>
      <c r="J28" s="6">
        <v>599.36</v>
      </c>
      <c r="K28" s="8">
        <f t="shared" si="0"/>
        <v>0.0346</v>
      </c>
      <c r="L28" s="7" t="s">
        <v>22</v>
      </c>
      <c r="M28" s="7">
        <v>105900</v>
      </c>
      <c r="N28" s="6">
        <v>213</v>
      </c>
      <c r="O28" s="6"/>
    </row>
    <row r="29" ht="16" customHeight="1" spans="1:15">
      <c r="A29" s="6">
        <v>25</v>
      </c>
      <c r="B29" s="6" t="s">
        <v>89</v>
      </c>
      <c r="C29" s="6" t="s">
        <v>92</v>
      </c>
      <c r="D29" s="6" t="s">
        <v>93</v>
      </c>
      <c r="E29" s="6" t="s">
        <v>20</v>
      </c>
      <c r="F29" s="6" t="s">
        <v>94</v>
      </c>
      <c r="G29" s="6">
        <v>1650</v>
      </c>
      <c r="H29" s="7">
        <v>617</v>
      </c>
      <c r="I29" s="7">
        <v>616.7</v>
      </c>
      <c r="J29" s="6">
        <v>599.36</v>
      </c>
      <c r="K29" s="8">
        <f t="shared" si="0"/>
        <v>0.0289</v>
      </c>
      <c r="L29" s="7" t="s">
        <v>22</v>
      </c>
      <c r="M29" s="7">
        <v>49500</v>
      </c>
      <c r="N29" s="6">
        <v>119</v>
      </c>
      <c r="O29" s="6"/>
    </row>
  </sheetData>
  <autoFilter xmlns:etc="http://www.wps.cn/officeDocument/2017/etCustomData" ref="A4:O29" etc:filterBottomFollowUsedRange="0">
    <extLst/>
  </autoFilter>
  <mergeCells count="2">
    <mergeCell ref="A1:O1"/>
    <mergeCell ref="H2:O2"/>
  </mergeCells>
  <printOptions horizontalCentered="1"/>
  <pageMargins left="0.251388888888889" right="0.251388888888889" top="0.751388888888889" bottom="0.751388888888889" header="0.298611111111111" footer="0.298611111111111"/>
  <pageSetup paperSize="9" scale="92" fitToHeight="0" orientation="landscape" horizontalDpi="600" vertic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Microsoft China</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Administrator</cp:lastModifiedBy>
  <dcterms:created xsi:type="dcterms:W3CDTF">2024-05-30T07:56:00Z</dcterms:created>
  <cp:lastPrinted>2024-05-30T08:15:00Z</cp:lastPrinted>
  <dcterms:modified xsi:type="dcterms:W3CDTF">2026-01-05T07:59:49Z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2E07BDA457D0453292F9D0B204871CF9_13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