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2)" sheetId="2" r:id="rId1"/>
  </sheets>
  <definedNames>
    <definedName name="_xlnm._FilterDatabase" localSheetId="0" hidden="1">'Sheet1 (2)'!#REF!</definedName>
    <definedName name="_xlnm.Print_Titles" localSheetId="0">'Sheet1 (2)'!$1:$1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<sst xmlns="http://schemas.openxmlformats.org/spreadsheetml/2006/main" count="103" uniqueCount="64">
  <si>
    <t>2025年广水市事业单位面向驻广部队随军家属公开招聘工作人员综合成绩汇总表</t>
  </si>
  <si>
    <t>序号</t>
  </si>
  <si>
    <t>报考单位</t>
  </si>
  <si>
    <t>招聘计划</t>
  </si>
  <si>
    <t>考生姓名</t>
  </si>
  <si>
    <t>笔试成绩</t>
  </si>
  <si>
    <t>笔试折算成绩</t>
  </si>
  <si>
    <t>军人综合成绩</t>
  </si>
  <si>
    <t>军人综合折算成绩</t>
  </si>
  <si>
    <t>面试成绩</t>
  </si>
  <si>
    <t>面试折算成绩</t>
  </si>
  <si>
    <t>总成绩</t>
  </si>
  <si>
    <t>排名</t>
  </si>
  <si>
    <t>1</t>
  </si>
  <si>
    <t>广水市八一学校</t>
  </si>
  <si>
    <t>龚纯</t>
  </si>
  <si>
    <t>73.18</t>
  </si>
  <si>
    <t>2</t>
  </si>
  <si>
    <t>金美霞</t>
  </si>
  <si>
    <t>69.92</t>
  </si>
  <si>
    <t>3</t>
  </si>
  <si>
    <t>朱思佳</t>
  </si>
  <si>
    <t>67.92</t>
  </si>
  <si>
    <t>4</t>
  </si>
  <si>
    <t>广水市吴店镇党群服务中心（退役军人服务站）</t>
  </si>
  <si>
    <t>郭凯娜</t>
  </si>
  <si>
    <t>73.56</t>
  </si>
  <si>
    <t>5</t>
  </si>
  <si>
    <t>张海燕</t>
  </si>
  <si>
    <t>72.97</t>
  </si>
  <si>
    <t>6</t>
  </si>
  <si>
    <t>卢爱华</t>
  </si>
  <si>
    <t>54.20</t>
  </si>
  <si>
    <t>7</t>
  </si>
  <si>
    <t>广水市太平镇党群服务中心（退役军人服务站）</t>
  </si>
  <si>
    <t>李祎</t>
  </si>
  <si>
    <t>82.72</t>
  </si>
  <si>
    <t>8</t>
  </si>
  <si>
    <t>杨尹琼</t>
  </si>
  <si>
    <t>70.42</t>
  </si>
  <si>
    <t>9</t>
  </si>
  <si>
    <t>许瑞瑞</t>
  </si>
  <si>
    <t>73.81</t>
  </si>
  <si>
    <t>10</t>
  </si>
  <si>
    <t>广水市第二人民医院</t>
  </si>
  <si>
    <t>王丽</t>
  </si>
  <si>
    <t>69.95</t>
  </si>
  <si>
    <t>11</t>
  </si>
  <si>
    <t>李婉冰</t>
  </si>
  <si>
    <t>62.70</t>
  </si>
  <si>
    <t>12</t>
  </si>
  <si>
    <t>朱艳红</t>
  </si>
  <si>
    <t>47.95</t>
  </si>
  <si>
    <t>面试缺考</t>
  </si>
  <si>
    <t>13</t>
  </si>
  <si>
    <t>广水市第二休干所</t>
  </si>
  <si>
    <t>宋婷婷</t>
  </si>
  <si>
    <t>62.98</t>
  </si>
  <si>
    <t>14</t>
  </si>
  <si>
    <t>李静静</t>
  </si>
  <si>
    <t>73.44</t>
  </si>
  <si>
    <t>15</t>
  </si>
  <si>
    <t>陈海文</t>
  </si>
  <si>
    <t>63.89</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</si>
</sst>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_ "/>
    <numFmt numFmtId="178" formatCode="0.00000_ "/>
    <numFmt numFmtId="179" formatCode="0.00;[Red]0.00"/>
  </numFmts>
  <fonts count="23">
    <font>
      <sz val="11"/>
      <color theme="1"/>
      <name val="宋体"/>
      <charset val="134"/>
      <scheme val="minor"/>
    </font>
    <font>
      <sz val="11"/>
      <name val="宋体"/>
      <charset val="134"/>
      <scheme val="minor"/>
    </font>
    <font>
      <sz val="18"/>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xf numFmtId="0" fontId="22" fillId="0" borderId="0" applyNumberFormat="0" applyFont="0" applyFill="0" applyBorder="0" applyAlignment="0" applyProtection="0"/>
    <xf numFmtId="0" fontId="22" fillId="0" borderId="0"/>
  </cellStyleXfs>
  <cellXfs count="17">
    <xf numFmtId="0" fontId="0" fillId="0" borderId="0" xfId="0">
      <alignment vertical="center"/>
    </xf>
    <xf numFmtId="0" fontId="0" fillId="0" borderId="0" xfId="0" applyAlignment="1">
      <alignment vertical="center"/>
    </xf>
    <xf numFmtId="0" fontId="0" fillId="0" borderId="0" xfId="0" applyFill="1" applyAlignment="1">
      <alignment horizontal="center" vertical="center"/>
    </xf>
    <xf numFmtId="176" fontId="1" fillId="0" borderId="0" xfId="0" applyNumberFormat="1" applyFont="1" applyFill="1" applyAlignment="1">
      <alignment horizontal="center" vertical="center"/>
    </xf>
    <xf numFmtId="177" fontId="0" fillId="0" borderId="0" xfId="0" applyNumberFormat="1" applyFill="1" applyAlignment="1">
      <alignment horizontal="center" vertical="center"/>
    </xf>
    <xf numFmtId="178" fontId="0" fillId="0" borderId="0" xfId="0" applyNumberFormat="1" applyFill="1" applyAlignment="1">
      <alignment horizontal="center" vertical="center"/>
    </xf>
    <xf numFmtId="0" fontId="0" fillId="0" borderId="0" xfId="0" applyFill="1" applyAlignment="1">
      <alignment horizontal="center" vertical="center" wrapText="1"/>
    </xf>
    <xf numFmtId="0" fontId="0" fillId="0" borderId="0" xfId="0" applyFill="1">
      <alignment vertical="center"/>
    </xf>
    <xf numFmtId="0" fontId="2" fillId="0" borderId="0" xfId="0" applyFont="1" applyFill="1" applyBorder="1" applyAlignment="1">
      <alignment horizontal="center" vertical="center"/>
    </xf>
    <xf numFmtId="49" fontId="0" fillId="0" borderId="1" xfId="0" applyNumberFormat="1" applyFont="1" applyFill="1" applyBorder="1" applyAlignment="1">
      <alignment horizontal="center" vertical="center"/>
    </xf>
    <xf numFmtId="176" fontId="0" fillId="0" borderId="1" xfId="0" applyNumberFormat="1" applyFont="1" applyFill="1" applyBorder="1" applyAlignment="1">
      <alignment horizontal="center" vertical="center"/>
    </xf>
    <xf numFmtId="176" fontId="0" fillId="0" borderId="1" xfId="0" applyNumberFormat="1" applyFont="1" applyFill="1" applyBorder="1" applyAlignment="1">
      <alignment horizontal="center" vertical="center" wrapText="1"/>
    </xf>
    <xf numFmtId="49" fontId="0" fillId="0" borderId="1" xfId="0" applyNumberFormat="1" applyFont="1" applyFill="1" applyBorder="1" applyAlignment="1">
      <alignment horizontal="center" vertical="center" wrapText="1"/>
    </xf>
    <xf numFmtId="49" fontId="0" fillId="0" borderId="1" xfId="0" applyNumberFormat="1" applyFill="1" applyBorder="1" applyAlignment="1">
      <alignment horizontal="center" vertical="center"/>
    </xf>
    <xf numFmtId="49" fontId="0" fillId="0" borderId="1" xfId="0" applyNumberFormat="1" applyFill="1" applyBorder="1" applyAlignment="1">
      <alignment horizontal="center" vertical="center" wrapText="1"/>
    </xf>
    <xf numFmtId="176" fontId="0" fillId="0" borderId="1" xfId="0" applyNumberFormat="1" applyFill="1" applyBorder="1" applyAlignment="1">
      <alignment horizontal="center" vertical="center"/>
    </xf>
    <xf numFmtId="179" fontId="0" fillId="0" borderId="1" xfId="0" applyNumberFormat="1" applyFill="1" applyBorder="1" applyAlignment="1">
      <alignment horizontal="center" vertical="center"/>
    </xf>
    <xf numFmtId="49" fontId="0" fillId="0" borderId="1" xfId="0" applyNumberFormat="1" applyFill="1" applyBorder="1" applyAlignment="1" quotePrefix="1">
      <alignment horizontal="center" vertical="center" wrapText="1"/>
    </xf>
    <xf numFmtId="49" fontId="0" fillId="0" borderId="1" xfId="0" applyNumberFormat="1" applyFill="1" applyBorder="1" applyAlignment="1" quotePrefix="1">
      <alignment horizontal="center" vertical="center"/>
    </xf>
    <xf numFmtId="176" fontId="0" fillId="0" borderId="1" xfId="0" applyNumberFormat="1" applyFill="1" applyBorder="1" applyAlignment="1" quotePrefix="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 name="常规 2"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7"/>
  <sheetViews>
    <sheetView tabSelected="1" zoomScale="90" zoomScaleNormal="90" workbookViewId="0">
      <pane ySplit="1" topLeftCell="A2" activePane="bottomLeft" state="frozen"/>
      <selection/>
      <selection pane="bottomLeft" activeCell="K16" sqref="K16"/>
    </sheetView>
  </sheetViews>
  <sheetFormatPr defaultColWidth="9" defaultRowHeight="13.5"/>
  <cols>
    <col min="1" max="1" width="4.25833333333333" style="2" customWidth="1"/>
    <col min="2" max="2" width="24.1583333333333" style="2" customWidth="1"/>
    <col min="3" max="3" width="13.1916666666667" style="2" customWidth="1"/>
    <col min="4" max="4" width="18.7583333333333" style="2" customWidth="1"/>
    <col min="5" max="5" width="12" style="2" customWidth="1"/>
    <col min="6" max="6" width="14" style="2" customWidth="1"/>
    <col min="7" max="7" width="12.875" style="2" customWidth="1"/>
    <col min="8" max="8" width="17.3583333333333" style="3" customWidth="1"/>
    <col min="9" max="9" width="10.9083333333333" style="4" customWidth="1"/>
    <col min="10" max="10" width="15.2666666666667" style="5" customWidth="1"/>
    <col min="11" max="11" width="5.63333333333333" style="6" customWidth="1"/>
    <col min="12" max="12" width="18.7583333333333" style="6" customWidth="1"/>
    <col min="13" max="16384" width="9" style="7"/>
  </cols>
  <sheetData>
    <row r="1" ht="38" customHeight="1" spans="1:12">
      <c r="A1" s="8" t="s">
        <v>0</v>
      </c>
      <c r="B1" s="8"/>
      <c r="C1" s="8"/>
      <c r="D1" s="8"/>
      <c r="E1" s="8"/>
      <c r="F1" s="8"/>
      <c r="G1" s="8"/>
      <c r="H1" s="8"/>
      <c r="I1" s="8"/>
      <c r="J1" s="8"/>
      <c r="K1" s="8"/>
      <c r="L1" s="8"/>
    </row>
    <row r="2" s="1" customFormat="1" ht="27" spans="1:12">
      <c r="A2" s="9" t="s">
        <v>1</v>
      </c>
      <c r="B2" s="9" t="s">
        <v>2</v>
      </c>
      <c r="C2" s="9" t="s">
        <v>3</v>
      </c>
      <c r="D2" s="10" t="s">
        <v>4</v>
      </c>
      <c r="E2" s="10" t="s">
        <v>5</v>
      </c>
      <c r="F2" s="11" t="s">
        <v>6</v>
      </c>
      <c r="G2" s="12" t="s">
        <v>7</v>
      </c>
      <c r="H2" s="11" t="s">
        <v>8</v>
      </c>
      <c r="I2" s="11" t="s">
        <v>9</v>
      </c>
      <c r="J2" s="11" t="s">
        <v>10</v>
      </c>
      <c r="K2" s="11" t="s">
        <v>11</v>
      </c>
      <c r="L2" s="12" t="s">
        <v>12</v>
      </c>
    </row>
    <row r="3" s="1" customFormat="1" spans="1:12">
      <c r="A3" s="13" t="s">
        <v>13</v>
      </c>
      <c r="B3" s="17" t="s">
        <v>14</v>
      </c>
      <c r="C3" s="13" t="s">
        <v>13</v>
      </c>
      <c r="D3" s="18" t="s">
        <v>15</v>
      </c>
      <c r="E3" s="19" t="s">
        <v>16</v>
      </c>
      <c r="F3" s="15">
        <f t="shared" ref="F3:F17" si="0">E3*0.4</f>
        <v>29.272</v>
      </c>
      <c r="G3" s="15">
        <v>97</v>
      </c>
      <c r="H3" s="15">
        <f t="shared" ref="H3:H17" si="1">G3*0.2</f>
        <v>19.4</v>
      </c>
      <c r="I3" s="15">
        <v>75.2</v>
      </c>
      <c r="J3" s="16">
        <f t="shared" ref="J3:J13" si="2">I3*0.4</f>
        <v>30.08</v>
      </c>
      <c r="K3" s="16">
        <v>78.75</v>
      </c>
      <c r="L3" s="13" t="s">
        <v>13</v>
      </c>
    </row>
    <row r="4" s="1" customFormat="1" spans="1:12">
      <c r="A4" s="13" t="s">
        <v>17</v>
      </c>
      <c r="B4" s="17" t="s">
        <v>14</v>
      </c>
      <c r="C4" s="13" t="s">
        <v>13</v>
      </c>
      <c r="D4" s="18" t="s">
        <v>18</v>
      </c>
      <c r="E4" s="19" t="s">
        <v>19</v>
      </c>
      <c r="F4" s="15">
        <f t="shared" si="0"/>
        <v>27.968</v>
      </c>
      <c r="G4" s="15">
        <v>61</v>
      </c>
      <c r="H4" s="15">
        <f t="shared" si="1"/>
        <v>12.2</v>
      </c>
      <c r="I4" s="15">
        <v>74.92</v>
      </c>
      <c r="J4" s="16">
        <f t="shared" si="2"/>
        <v>29.968</v>
      </c>
      <c r="K4" s="16">
        <v>70.14</v>
      </c>
      <c r="L4" s="13" t="s">
        <v>17</v>
      </c>
    </row>
    <row r="5" s="1" customFormat="1" spans="1:12">
      <c r="A5" s="13" t="s">
        <v>20</v>
      </c>
      <c r="B5" s="17" t="s">
        <v>14</v>
      </c>
      <c r="C5" s="13" t="s">
        <v>13</v>
      </c>
      <c r="D5" s="18" t="s">
        <v>21</v>
      </c>
      <c r="E5" s="19" t="s">
        <v>22</v>
      </c>
      <c r="F5" s="15">
        <f t="shared" si="0"/>
        <v>27.168</v>
      </c>
      <c r="G5" s="15">
        <v>57</v>
      </c>
      <c r="H5" s="15">
        <f t="shared" si="1"/>
        <v>11.4</v>
      </c>
      <c r="I5" s="15">
        <v>78.3</v>
      </c>
      <c r="J5" s="16">
        <f t="shared" si="2"/>
        <v>31.32</v>
      </c>
      <c r="K5" s="16">
        <v>69.89</v>
      </c>
      <c r="L5" s="13" t="s">
        <v>20</v>
      </c>
    </row>
    <row r="6" s="1" customFormat="1" ht="27" spans="1:12">
      <c r="A6" s="13" t="s">
        <v>23</v>
      </c>
      <c r="B6" s="17" t="s">
        <v>24</v>
      </c>
      <c r="C6" s="13" t="s">
        <v>13</v>
      </c>
      <c r="D6" s="18" t="s">
        <v>25</v>
      </c>
      <c r="E6" s="19" t="s">
        <v>26</v>
      </c>
      <c r="F6" s="15">
        <f t="shared" si="0"/>
        <v>29.424</v>
      </c>
      <c r="G6" s="15">
        <v>89</v>
      </c>
      <c r="H6" s="15">
        <f t="shared" si="1"/>
        <v>17.8</v>
      </c>
      <c r="I6" s="15">
        <v>84.54</v>
      </c>
      <c r="J6" s="16">
        <f t="shared" si="2"/>
        <v>33.816</v>
      </c>
      <c r="K6" s="16">
        <v>81.04</v>
      </c>
      <c r="L6" s="13" t="s">
        <v>13</v>
      </c>
    </row>
    <row r="7" s="1" customFormat="1" ht="27" spans="1:12">
      <c r="A7" s="13" t="s">
        <v>27</v>
      </c>
      <c r="B7" s="17" t="s">
        <v>24</v>
      </c>
      <c r="C7" s="13" t="s">
        <v>13</v>
      </c>
      <c r="D7" s="18" t="s">
        <v>28</v>
      </c>
      <c r="E7" s="19" t="s">
        <v>29</v>
      </c>
      <c r="F7" s="15">
        <f t="shared" si="0"/>
        <v>29.188</v>
      </c>
      <c r="G7" s="15">
        <v>59</v>
      </c>
      <c r="H7" s="15">
        <f t="shared" si="1"/>
        <v>11.8</v>
      </c>
      <c r="I7" s="15">
        <v>71.9</v>
      </c>
      <c r="J7" s="16">
        <f t="shared" si="2"/>
        <v>28.76</v>
      </c>
      <c r="K7" s="16">
        <v>69.75</v>
      </c>
      <c r="L7" s="13" t="s">
        <v>17</v>
      </c>
    </row>
    <row r="8" s="1" customFormat="1" ht="27" spans="1:12">
      <c r="A8" s="13" t="s">
        <v>30</v>
      </c>
      <c r="B8" s="17" t="s">
        <v>24</v>
      </c>
      <c r="C8" s="13" t="s">
        <v>13</v>
      </c>
      <c r="D8" s="18" t="s">
        <v>31</v>
      </c>
      <c r="E8" s="19" t="s">
        <v>32</v>
      </c>
      <c r="F8" s="15">
        <f t="shared" si="0"/>
        <v>21.68</v>
      </c>
      <c r="G8" s="15">
        <v>78</v>
      </c>
      <c r="H8" s="15">
        <f t="shared" si="1"/>
        <v>15.6</v>
      </c>
      <c r="I8" s="15">
        <v>75.44</v>
      </c>
      <c r="J8" s="16">
        <f t="shared" si="2"/>
        <v>30.176</v>
      </c>
      <c r="K8" s="16">
        <v>67.46</v>
      </c>
      <c r="L8" s="13" t="s">
        <v>20</v>
      </c>
    </row>
    <row r="9" s="1" customFormat="1" ht="27" spans="1:12">
      <c r="A9" s="13" t="s">
        <v>33</v>
      </c>
      <c r="B9" s="17" t="s">
        <v>34</v>
      </c>
      <c r="C9" s="13" t="s">
        <v>13</v>
      </c>
      <c r="D9" s="18" t="s">
        <v>35</v>
      </c>
      <c r="E9" s="19" t="s">
        <v>36</v>
      </c>
      <c r="F9" s="15">
        <f t="shared" si="0"/>
        <v>33.088</v>
      </c>
      <c r="G9" s="15">
        <v>45</v>
      </c>
      <c r="H9" s="15">
        <f t="shared" si="1"/>
        <v>9</v>
      </c>
      <c r="I9" s="15">
        <v>84.24</v>
      </c>
      <c r="J9" s="16">
        <f t="shared" si="2"/>
        <v>33.696</v>
      </c>
      <c r="K9" s="16">
        <v>75.79</v>
      </c>
      <c r="L9" s="13" t="s">
        <v>13</v>
      </c>
    </row>
    <row r="10" s="1" customFormat="1" ht="27" spans="1:12">
      <c r="A10" s="13" t="s">
        <v>37</v>
      </c>
      <c r="B10" s="17" t="s">
        <v>34</v>
      </c>
      <c r="C10" s="13" t="s">
        <v>13</v>
      </c>
      <c r="D10" s="18" t="s">
        <v>38</v>
      </c>
      <c r="E10" s="19" t="s">
        <v>39</v>
      </c>
      <c r="F10" s="15">
        <f t="shared" si="0"/>
        <v>28.168</v>
      </c>
      <c r="G10" s="15">
        <v>71</v>
      </c>
      <c r="H10" s="15">
        <f t="shared" si="1"/>
        <v>14.2</v>
      </c>
      <c r="I10" s="15">
        <v>83.48</v>
      </c>
      <c r="J10" s="16">
        <f t="shared" si="2"/>
        <v>33.392</v>
      </c>
      <c r="K10" s="16">
        <v>75.76</v>
      </c>
      <c r="L10" s="13" t="s">
        <v>17</v>
      </c>
    </row>
    <row r="11" s="1" customFormat="1" ht="27" spans="1:12">
      <c r="A11" s="13" t="s">
        <v>40</v>
      </c>
      <c r="B11" s="17" t="s">
        <v>34</v>
      </c>
      <c r="C11" s="13" t="s">
        <v>13</v>
      </c>
      <c r="D11" s="18" t="s">
        <v>41</v>
      </c>
      <c r="E11" s="19" t="s">
        <v>42</v>
      </c>
      <c r="F11" s="15">
        <f t="shared" si="0"/>
        <v>29.524</v>
      </c>
      <c r="G11" s="15">
        <v>63</v>
      </c>
      <c r="H11" s="15">
        <f t="shared" si="1"/>
        <v>12.6</v>
      </c>
      <c r="I11" s="15">
        <v>79.38</v>
      </c>
      <c r="J11" s="16">
        <f t="shared" si="2"/>
        <v>31.752</v>
      </c>
      <c r="K11" s="16">
        <v>73.87</v>
      </c>
      <c r="L11" s="13" t="s">
        <v>20</v>
      </c>
    </row>
    <row r="12" s="1" customFormat="1" spans="1:12">
      <c r="A12" s="13" t="s">
        <v>43</v>
      </c>
      <c r="B12" s="17" t="s">
        <v>44</v>
      </c>
      <c r="C12" s="13" t="s">
        <v>13</v>
      </c>
      <c r="D12" s="18" t="s">
        <v>45</v>
      </c>
      <c r="E12" s="19" t="s">
        <v>46</v>
      </c>
      <c r="F12" s="15">
        <f t="shared" si="0"/>
        <v>27.98</v>
      </c>
      <c r="G12" s="15">
        <v>68</v>
      </c>
      <c r="H12" s="15">
        <f t="shared" si="1"/>
        <v>13.6</v>
      </c>
      <c r="I12" s="15">
        <v>77.02</v>
      </c>
      <c r="J12" s="16">
        <f t="shared" si="2"/>
        <v>30.808</v>
      </c>
      <c r="K12" s="16">
        <v>72.39</v>
      </c>
      <c r="L12" s="13" t="s">
        <v>13</v>
      </c>
    </row>
    <row r="13" s="1" customFormat="1" spans="1:12">
      <c r="A13" s="13" t="s">
        <v>47</v>
      </c>
      <c r="B13" s="17" t="s">
        <v>44</v>
      </c>
      <c r="C13" s="13" t="s">
        <v>13</v>
      </c>
      <c r="D13" s="18" t="s">
        <v>48</v>
      </c>
      <c r="E13" s="19" t="s">
        <v>49</v>
      </c>
      <c r="F13" s="15">
        <f t="shared" si="0"/>
        <v>25.08</v>
      </c>
      <c r="G13" s="15">
        <v>56</v>
      </c>
      <c r="H13" s="15">
        <f t="shared" si="1"/>
        <v>11.2</v>
      </c>
      <c r="I13" s="15">
        <v>71.9</v>
      </c>
      <c r="J13" s="16">
        <f t="shared" si="2"/>
        <v>28.76</v>
      </c>
      <c r="K13" s="16">
        <v>65.04</v>
      </c>
      <c r="L13" s="13" t="s">
        <v>17</v>
      </c>
    </row>
    <row r="14" s="1" customFormat="1" spans="1:12">
      <c r="A14" s="13" t="s">
        <v>50</v>
      </c>
      <c r="B14" s="17" t="s">
        <v>44</v>
      </c>
      <c r="C14" s="13" t="s">
        <v>13</v>
      </c>
      <c r="D14" s="18" t="s">
        <v>51</v>
      </c>
      <c r="E14" s="19" t="s">
        <v>52</v>
      </c>
      <c r="F14" s="15">
        <f t="shared" si="0"/>
        <v>19.18</v>
      </c>
      <c r="G14" s="15">
        <v>82</v>
      </c>
      <c r="H14" s="15">
        <f t="shared" si="1"/>
        <v>16.4</v>
      </c>
      <c r="I14" s="15"/>
      <c r="J14" s="16"/>
      <c r="K14" s="16">
        <v>35.58</v>
      </c>
      <c r="L14" s="13" t="s">
        <v>53</v>
      </c>
    </row>
    <row r="15" s="1" customFormat="1" spans="1:12">
      <c r="A15" s="13" t="s">
        <v>54</v>
      </c>
      <c r="B15" s="17" t="s">
        <v>55</v>
      </c>
      <c r="C15" s="13" t="s">
        <v>13</v>
      </c>
      <c r="D15" s="18" t="s">
        <v>56</v>
      </c>
      <c r="E15" s="19" t="s">
        <v>57</v>
      </c>
      <c r="F15" s="15">
        <f t="shared" si="0"/>
        <v>25.192</v>
      </c>
      <c r="G15" s="15">
        <v>87</v>
      </c>
      <c r="H15" s="15">
        <f t="shared" si="1"/>
        <v>17.4</v>
      </c>
      <c r="I15" s="15">
        <v>76.6</v>
      </c>
      <c r="J15" s="16">
        <f t="shared" ref="J15:J17" si="3">I15*0.4</f>
        <v>30.64</v>
      </c>
      <c r="K15" s="16">
        <v>73.23</v>
      </c>
      <c r="L15" s="13" t="s">
        <v>13</v>
      </c>
    </row>
    <row r="16" s="1" customFormat="1" spans="1:12">
      <c r="A16" s="13" t="s">
        <v>58</v>
      </c>
      <c r="B16" s="17" t="s">
        <v>55</v>
      </c>
      <c r="C16" s="13" t="s">
        <v>13</v>
      </c>
      <c r="D16" s="18" t="s">
        <v>59</v>
      </c>
      <c r="E16" s="19" t="s">
        <v>60</v>
      </c>
      <c r="F16" s="15">
        <f t="shared" si="0"/>
        <v>29.376</v>
      </c>
      <c r="G16" s="15">
        <v>22</v>
      </c>
      <c r="H16" s="15">
        <f t="shared" si="1"/>
        <v>4.4</v>
      </c>
      <c r="I16" s="15">
        <v>80.72</v>
      </c>
      <c r="J16" s="16">
        <f t="shared" si="3"/>
        <v>32.288</v>
      </c>
      <c r="K16" s="16">
        <v>66.07</v>
      </c>
      <c r="L16" s="13" t="s">
        <v>17</v>
      </c>
    </row>
    <row r="17" s="1" customFormat="1" spans="1:12">
      <c r="A17" s="13" t="s">
        <v>61</v>
      </c>
      <c r="B17" s="17" t="s">
        <v>55</v>
      </c>
      <c r="C17" s="13" t="s">
        <v>13</v>
      </c>
      <c r="D17" s="18" t="s">
        <v>62</v>
      </c>
      <c r="E17" s="19" t="s">
        <v>63</v>
      </c>
      <c r="F17" s="15">
        <f t="shared" si="0"/>
        <v>25.556</v>
      </c>
      <c r="G17" s="15">
        <v>23</v>
      </c>
      <c r="H17" s="15">
        <f t="shared" si="1"/>
        <v>4.6</v>
      </c>
      <c r="I17" s="15">
        <v>75.42</v>
      </c>
      <c r="J17" s="16">
        <f t="shared" si="3"/>
        <v>30.168</v>
      </c>
      <c r="K17" s="16">
        <v>60.33</v>
      </c>
      <c r="L17" s="13" t="s">
        <v>20</v>
      </c>
    </row>
  </sheetData>
  <mergeCells count="1">
    <mergeCell ref="A1:L1"/>
  </mergeCells>
  <pageMargins left="0.708333333333333" right="0.708333333333333" top="0.747916666666667" bottom="0.747916666666667" header="0.314583333333333" footer="0.314583333333333"/>
  <pageSetup paperSize="9" scale="80" fitToHeight="0" orientation="landscape" horizontalDpi="600" verticalDpi="3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Summer</cp:lastModifiedBy>
  <dcterms:created xsi:type="dcterms:W3CDTF">2006-09-15T19:21:00Z</dcterms:created>
  <dcterms:modified xsi:type="dcterms:W3CDTF">2026-02-02T03:18:58Z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ADFA784A68D448698B163A4C916D0654_13</vt:lpwstr>
  </property>
  <property fmtid="{D5CDD505-2E9C-101B-9397-08002B2CF9AE}" pid="3" name="KSOProductBuildVer">
    <vt:lpwstr>2052-12.1.0.24657</vt:lpwstr>
  </property>
  <property fmtid="{D5CDD505-2E9C-101B-9397-08002B2CF9AE}" pid="4" name="KSOReadingLayout">
    <vt:bool>true</vt:bool>
  </property>
  <property fmtid="{D5CDD505-2E9C-101B-9397-08002B2CF9AE}" pid="5" name="CalculationRule">
    <vt:i4>0</vt:i4>
  </property>
</Properties>
</file>